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eroclubza-my.sharepoint.com/personal/sandra_aeroclub_org_za/Documents/4_Membership/2026/Templates/"/>
    </mc:Choice>
  </mc:AlternateContent>
  <xr:revisionPtr revIDLastSave="0" documentId="8_{EED7E3B5-B700-4C4F-927D-44C22BCCFAB7}" xr6:coauthVersionLast="47" xr6:coauthVersionMax="47" xr10:uidLastSave="{00000000-0000-0000-0000-000000000000}"/>
  <bookViews>
    <workbookView xWindow="28680" yWindow="765" windowWidth="24240" windowHeight="13020" xr2:uid="{71FF7F36-0306-4093-9B8C-0D8ABAD374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9" i="1" s="1"/>
  <c r="D37" i="1"/>
  <c r="D41" i="1" l="1"/>
</calcChain>
</file>

<file path=xl/sharedStrings.xml><?xml version="1.0" encoding="utf-8"?>
<sst xmlns="http://schemas.openxmlformats.org/spreadsheetml/2006/main" count="39" uniqueCount="39">
  <si>
    <t>Member Information</t>
  </si>
  <si>
    <t>Full Name and Surname</t>
  </si>
  <si>
    <t>ID Number</t>
  </si>
  <si>
    <t>Email address</t>
  </si>
  <si>
    <t>Mobile Number</t>
  </si>
  <si>
    <t>Residential Address</t>
  </si>
  <si>
    <t>City</t>
  </si>
  <si>
    <t>Postal Code</t>
  </si>
  <si>
    <t>Province</t>
  </si>
  <si>
    <t>Membership Selection</t>
  </si>
  <si>
    <t>Please select the sections you wish to join. Aero Club membership is required and will be automatically selected</t>
  </si>
  <si>
    <t>Total Membership Fee</t>
  </si>
  <si>
    <t>Banking Details</t>
  </si>
  <si>
    <t>The Aero Club of South Africa</t>
  </si>
  <si>
    <t>Standard Bank : 202506231</t>
  </si>
  <si>
    <t>Branch : 001155</t>
  </si>
  <si>
    <t>Aero Club</t>
  </si>
  <si>
    <t>ASSA</t>
  </si>
  <si>
    <t>BAFSA</t>
  </si>
  <si>
    <t>MISASA</t>
  </si>
  <si>
    <t>SSSA</t>
  </si>
  <si>
    <t>SAC</t>
  </si>
  <si>
    <t>SAGPA</t>
  </si>
  <si>
    <t>SAPFA</t>
  </si>
  <si>
    <t>EAA 322</t>
  </si>
  <si>
    <t>EAA 973</t>
  </si>
  <si>
    <t>EAA 1502</t>
  </si>
  <si>
    <t>RAA</t>
  </si>
  <si>
    <t>Section Discount</t>
  </si>
  <si>
    <t>Membership Fee</t>
  </si>
  <si>
    <t>FAI License</t>
  </si>
  <si>
    <t>REF : Your Name and Surname</t>
  </si>
  <si>
    <t>Please forward the proof of payment to membership@aeroclub.org.za</t>
  </si>
  <si>
    <t>Membership Form 2026</t>
  </si>
  <si>
    <t>Hangar 50, Hurricane Road</t>
  </si>
  <si>
    <t>Rand Airport, Germiston</t>
  </si>
  <si>
    <r>
      <rPr>
        <b/>
        <sz val="10"/>
        <color theme="1"/>
        <rFont val="Aptos Narrow"/>
        <family val="2"/>
        <scheme val="minor"/>
      </rPr>
      <t>Email:</t>
    </r>
    <r>
      <rPr>
        <sz val="10"/>
        <color theme="1"/>
        <rFont val="Aptos Narrow"/>
        <family val="2"/>
        <scheme val="minor"/>
      </rPr>
      <t xml:space="preserve"> membership@aeroclub.org.za</t>
    </r>
  </si>
  <si>
    <r>
      <rPr>
        <b/>
        <sz val="10"/>
        <color theme="1"/>
        <rFont val="Aptos Narrow"/>
        <family val="2"/>
        <scheme val="minor"/>
      </rPr>
      <t>Tel</t>
    </r>
    <r>
      <rPr>
        <sz val="10"/>
        <color theme="1"/>
        <rFont val="Aptos Narrow"/>
        <family val="2"/>
        <scheme val="minor"/>
      </rPr>
      <t>: 011082 1100</t>
    </r>
  </si>
  <si>
    <t>Total Sections elegible for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</si>
</sst>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&quot;#,##0.00;[Red]\-&quot;R&quot;#,##0.00"/>
    <numFmt numFmtId="164" formatCode="&quot;R&quot;#,##0.00"/>
  </numFmts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Wingdings"/>
      <charset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6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4" xfId="0" applyBorder="1"/>
    <xf numFmtId="0" fontId="0" fillId="0" borderId="10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7" xfId="0" applyBorder="1"/>
    <xf numFmtId="0" fontId="7" fillId="0" borderId="0" xfId="0" applyFont="1"/>
    <xf numFmtId="0" fontId="7" fillId="0" borderId="9" xfId="0" applyFont="1" applyBorder="1"/>
    <xf numFmtId="0" fontId="1" fillId="2" borderId="8" xfId="0" applyFont="1" applyFill="1" applyBorder="1"/>
    <xf numFmtId="0" fontId="3" fillId="2" borderId="0" xfId="0" applyFont="1" applyFill="1"/>
    <xf numFmtId="0" fontId="3" fillId="2" borderId="9" xfId="0" applyFont="1" applyFill="1" applyBorder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/>
    <xf numFmtId="8" fontId="0" fillId="0" borderId="0" xfId="0" applyNumberFormat="1" applyAlignment="1">
      <alignment horizontal="left"/>
    </xf>
    <xf numFmtId="0" fontId="2" fillId="0" borderId="8" xfId="0" applyFont="1" applyBorder="1"/>
    <xf numFmtId="0" fontId="0" fillId="2" borderId="8" xfId="0" applyFill="1" applyBorder="1"/>
    <xf numFmtId="0" fontId="0" fillId="2" borderId="0" xfId="0" applyFill="1"/>
    <xf numFmtId="0" fontId="0" fillId="2" borderId="9" xfId="0" applyFill="1" applyBorder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7" fillId="0" borderId="11" xfId="0" applyFont="1" applyBorder="1"/>
    <xf numFmtId="0" fontId="7" fillId="0" borderId="7" xfId="0" applyFont="1" applyBorder="1"/>
    <xf numFmtId="0" fontId="1" fillId="2" borderId="0" xfId="0" applyFont="1" applyFill="1"/>
    <xf numFmtId="0" fontId="0" fillId="0" borderId="8" xfId="0" applyBorder="1" applyAlignment="1">
      <alignment vertical="center"/>
    </xf>
    <xf numFmtId="0" fontId="0" fillId="0" borderId="6" xfId="0" applyBorder="1"/>
    <xf numFmtId="0" fontId="7" fillId="0" borderId="6" xfId="0" applyFont="1" applyBorder="1"/>
    <xf numFmtId="0" fontId="0" fillId="0" borderId="1" xfId="0" applyBorder="1"/>
    <xf numFmtId="0" fontId="0" fillId="0" borderId="2" xfId="0" applyBorder="1"/>
    <xf numFmtId="0" fontId="2" fillId="0" borderId="3" xfId="0" applyFont="1" applyBorder="1"/>
    <xf numFmtId="0" fontId="0" fillId="0" borderId="8" xfId="0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Protection="1">
      <protection locked="0"/>
    </xf>
    <xf numFmtId="0" fontId="0" fillId="0" borderId="0" xfId="0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0" borderId="0" xfId="0" applyAlignment="1">
      <alignment horizontal="right" vertical="center"/>
    </xf>
    <xf numFmtId="0" fontId="9" fillId="0" borderId="0" xfId="1" applyFont="1" applyFill="1" applyBorder="1" applyAlignment="1">
      <alignment horizontal="center"/>
    </xf>
    <xf numFmtId="0" fontId="9" fillId="0" borderId="9" xfId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53976</xdr:colOff>
      <xdr:row>0</xdr:row>
      <xdr:rowOff>1</xdr:rowOff>
    </xdr:from>
    <xdr:to>
      <xdr:col>2</xdr:col>
      <xdr:colOff>57151</xdr:colOff>
      <xdr:row>6</xdr:row>
      <xdr:rowOff>145892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63CB84-BB75-789F-7E58-3737D0595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6" y="1"/>
          <a:ext cx="1231900" cy="1152366"/>
        </a:xfrm>
        <a:prstGeom prst="rect">
          <a:avLst/>
        </a:prstGeom>
      </xdr:spPr>
    </xdr:pic>
    <xdr:clientData/>
  </xdr:twoCellAnchor>
  <xdr:twoCellAnchor>
    <xdr:from>
      <xdr:col>5</xdr:col>
      <xdr:colOff>587375</xdr:colOff>
      <xdr:row>45</xdr:row>
      <xdr:rowOff>19050</xdr:rowOff>
    </xdr:from>
    <xdr:to>
      <xdr:col>11</xdr:col>
      <xdr:colOff>6350</xdr:colOff>
      <xdr:row>47</xdr:row>
      <xdr:rowOff>104775</xdr:rowOff>
    </xdr:to>
    <xdr:sp macro="[0]!SubmitMembershipForm" textlink="">
      <xdr:nvSpPr>
        <xdr:cNvPr id="2" name="Rectangle 1">
          <a:extLst>
            <a:ext uri="{FF2B5EF4-FFF2-40B4-BE49-F238E27FC236}">
              <a16:creationId xmlns:a16="http://schemas.microsoft.com/office/drawing/2014/main" id="{AA3E9642-99AE-CD6B-DC2A-3A0235241E83}"/>
            </a:ext>
          </a:extLst>
        </xdr:cNvPr>
        <xdr:cNvSpPr/>
      </xdr:nvSpPr>
      <xdr:spPr>
        <a:xfrm>
          <a:off x="3654425" y="7181850"/>
          <a:ext cx="3257550" cy="371475"/>
        </a:xfrm>
        <a:prstGeom prst="rect">
          <a:avLst/>
        </a:prstGeom>
        <a:solidFill>
          <a:schemeClr val="tx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ZA" sz="1200" b="1"/>
            <a:t>Click Here to submit this form to Aero Club 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71CE-529A-44DC-9FE3-43C9F75C7FEF}">
  <sheetPr codeName="Sheet1"/>
  <dimension ref="A1:K55"/>
  <sheetViews>
    <sheetView tabSelected="1" workbookViewId="0">
      <selection activeCell="N10" sqref="N10"/>
    </sheetView>
  </sheetViews>
  <sheetFormatPr defaultRowHeight="14.5" x14ac:dyDescent="0.35"/>
  <cols>
    <col min="2" max="2" width="8.81640625" customWidth="1"/>
    <col min="3" max="3" width="9.453125" customWidth="1"/>
    <col min="4" max="4" width="7.1796875" customWidth="1"/>
    <col min="5" max="5" width="9.7265625" customWidth="1"/>
    <col min="7" max="7" width="9" customWidth="1"/>
    <col min="8" max="8" width="9.6328125" customWidth="1"/>
    <col min="11" max="11" width="10.08984375" customWidth="1"/>
  </cols>
  <sheetData>
    <row r="1" spans="1:11" ht="8.5" customHeight="1" x14ac:dyDescent="0.35">
      <c r="A1" s="2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35">
      <c r="A2" s="5"/>
      <c r="I2" s="9" t="s">
        <v>34</v>
      </c>
      <c r="J2" s="9"/>
      <c r="K2" s="10"/>
    </row>
    <row r="3" spans="1:11" x14ac:dyDescent="0.35">
      <c r="A3" s="5"/>
      <c r="I3" s="9" t="s">
        <v>35</v>
      </c>
      <c r="J3" s="9"/>
      <c r="K3" s="10"/>
    </row>
    <row r="4" spans="1:11" x14ac:dyDescent="0.35">
      <c r="A4" s="5"/>
      <c r="I4" s="9" t="s">
        <v>37</v>
      </c>
      <c r="J4" s="9"/>
      <c r="K4" s="10"/>
    </row>
    <row r="5" spans="1:11" x14ac:dyDescent="0.35">
      <c r="A5" s="5"/>
      <c r="I5" s="9" t="s">
        <v>36</v>
      </c>
      <c r="J5" s="9"/>
      <c r="K5" s="10"/>
    </row>
    <row r="6" spans="1:11" x14ac:dyDescent="0.35">
      <c r="A6" s="5"/>
      <c r="K6" s="6"/>
    </row>
    <row r="7" spans="1:11" x14ac:dyDescent="0.35">
      <c r="A7" s="5"/>
      <c r="K7" s="6"/>
    </row>
    <row r="8" spans="1:11" ht="4.5" customHeight="1" x14ac:dyDescent="0.35">
      <c r="A8" s="5"/>
      <c r="K8" s="6"/>
    </row>
    <row r="9" spans="1:11" ht="26" x14ac:dyDescent="0.6">
      <c r="A9" s="60" t="s">
        <v>33</v>
      </c>
      <c r="B9" s="61"/>
      <c r="C9" s="61"/>
      <c r="D9" s="61"/>
      <c r="E9" s="61"/>
      <c r="F9" s="61"/>
      <c r="G9" s="61"/>
      <c r="H9" s="61"/>
      <c r="I9" s="61"/>
      <c r="J9" s="61"/>
      <c r="K9" s="62"/>
    </row>
    <row r="10" spans="1:11" x14ac:dyDescent="0.35">
      <c r="A10" s="63" t="s">
        <v>0</v>
      </c>
      <c r="B10" s="64"/>
      <c r="C10" s="64"/>
      <c r="D10" s="64"/>
      <c r="E10" s="64"/>
      <c r="F10" s="64"/>
      <c r="G10" s="64"/>
      <c r="H10" s="64"/>
      <c r="I10" s="64"/>
      <c r="J10" s="64"/>
      <c r="K10" s="65"/>
    </row>
    <row r="11" spans="1:11" x14ac:dyDescent="0.35">
      <c r="A11" s="5"/>
      <c r="K11" s="6"/>
    </row>
    <row r="12" spans="1:11" ht="18.5" customHeight="1" x14ac:dyDescent="0.35">
      <c r="A12" s="28" t="s">
        <v>1</v>
      </c>
      <c r="B12" s="24"/>
      <c r="C12" s="24"/>
      <c r="D12" s="41"/>
      <c r="E12" s="42"/>
      <c r="F12" s="42"/>
      <c r="G12" s="43"/>
      <c r="H12" s="23" t="s">
        <v>2</v>
      </c>
      <c r="I12" s="41"/>
      <c r="J12" s="42"/>
      <c r="K12" s="43"/>
    </row>
    <row r="13" spans="1:11" x14ac:dyDescent="0.35">
      <c r="A13" s="5"/>
      <c r="K13" s="6"/>
    </row>
    <row r="14" spans="1:11" ht="18.5" customHeight="1" x14ac:dyDescent="0.35">
      <c r="A14" s="55" t="s">
        <v>3</v>
      </c>
      <c r="B14" s="56"/>
      <c r="C14" s="41"/>
      <c r="D14" s="42"/>
      <c r="E14" s="42"/>
      <c r="F14" s="43"/>
      <c r="H14" s="66" t="s">
        <v>4</v>
      </c>
      <c r="I14" s="66"/>
      <c r="J14" s="41"/>
      <c r="K14" s="43"/>
    </row>
    <row r="15" spans="1:11" x14ac:dyDescent="0.35">
      <c r="A15" s="5"/>
      <c r="K15" s="6"/>
    </row>
    <row r="16" spans="1:11" ht="18.5" customHeight="1" x14ac:dyDescent="0.35">
      <c r="A16" s="55" t="s">
        <v>5</v>
      </c>
      <c r="B16" s="56"/>
      <c r="D16" s="38"/>
      <c r="E16" s="39"/>
      <c r="F16" s="39"/>
      <c r="G16" s="40"/>
      <c r="H16" s="23" t="s">
        <v>6</v>
      </c>
      <c r="I16" s="38"/>
      <c r="J16" s="39"/>
      <c r="K16" s="40"/>
    </row>
    <row r="17" spans="1:11" x14ac:dyDescent="0.35">
      <c r="A17" s="5"/>
      <c r="K17" s="6"/>
    </row>
    <row r="18" spans="1:11" ht="18.5" customHeight="1" x14ac:dyDescent="0.35">
      <c r="A18" s="28" t="s">
        <v>8</v>
      </c>
      <c r="B18" s="41"/>
      <c r="C18" s="42"/>
      <c r="D18" s="43"/>
      <c r="E18" s="51" t="s">
        <v>7</v>
      </c>
      <c r="F18" s="51"/>
      <c r="G18" s="41"/>
      <c r="H18" s="43"/>
      <c r="K18" s="6"/>
    </row>
    <row r="19" spans="1:11" ht="6" customHeight="1" x14ac:dyDescent="0.35">
      <c r="A19" s="5"/>
      <c r="K19" s="6"/>
    </row>
    <row r="20" spans="1:11" ht="6" customHeight="1" x14ac:dyDescent="0.35">
      <c r="A20" s="5"/>
      <c r="K20" s="6"/>
    </row>
    <row r="21" spans="1:11" x14ac:dyDescent="0.35">
      <c r="A21" s="11" t="s">
        <v>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</row>
    <row r="22" spans="1:11" ht="7.5" customHeight="1" x14ac:dyDescent="0.35">
      <c r="A22" s="5"/>
      <c r="K22" s="6"/>
    </row>
    <row r="23" spans="1:11" x14ac:dyDescent="0.35">
      <c r="A23" s="44" t="s">
        <v>10</v>
      </c>
      <c r="B23" s="45"/>
      <c r="C23" s="45"/>
      <c r="D23" s="45"/>
      <c r="E23" s="45"/>
      <c r="F23" s="45"/>
      <c r="G23" s="45"/>
      <c r="H23" s="45"/>
      <c r="I23" s="45"/>
      <c r="J23" s="45"/>
      <c r="K23" s="46"/>
    </row>
    <row r="24" spans="1:11" x14ac:dyDescent="0.35">
      <c r="A24" s="5"/>
      <c r="K24" s="6"/>
    </row>
    <row r="25" spans="1:11" x14ac:dyDescent="0.35">
      <c r="A25" s="34" t="b">
        <v>1</v>
      </c>
      <c r="B25" t="s">
        <v>16</v>
      </c>
      <c r="C25" s="14">
        <v>690</v>
      </c>
      <c r="G25" s="36" t="b">
        <v>0</v>
      </c>
      <c r="H25" s="15" t="s">
        <v>22</v>
      </c>
      <c r="I25" s="14">
        <v>580</v>
      </c>
      <c r="J25" s="16"/>
      <c r="K25" s="6"/>
    </row>
    <row r="26" spans="1:11" ht="9" customHeight="1" x14ac:dyDescent="0.35">
      <c r="A26" s="35"/>
      <c r="B26" s="15"/>
      <c r="C26" s="14"/>
      <c r="G26" s="37"/>
      <c r="H26" s="15"/>
      <c r="I26" s="14"/>
      <c r="K26" s="6"/>
    </row>
    <row r="27" spans="1:11" x14ac:dyDescent="0.35">
      <c r="A27" s="34" t="b">
        <v>0</v>
      </c>
      <c r="B27" t="s">
        <v>17</v>
      </c>
      <c r="C27" s="14">
        <v>850</v>
      </c>
      <c r="D27" s="16"/>
      <c r="G27" s="36" t="b">
        <v>0</v>
      </c>
      <c r="H27" s="15" t="s">
        <v>23</v>
      </c>
      <c r="I27" s="14">
        <v>620</v>
      </c>
      <c r="J27" s="16"/>
      <c r="K27" s="6"/>
    </row>
    <row r="28" spans="1:11" ht="9" customHeight="1" x14ac:dyDescent="0.35">
      <c r="A28" s="35"/>
      <c r="B28" s="15"/>
      <c r="C28" s="14"/>
      <c r="G28" s="37"/>
      <c r="H28" s="15"/>
      <c r="I28" s="14"/>
      <c r="K28" s="6"/>
    </row>
    <row r="29" spans="1:11" x14ac:dyDescent="0.35">
      <c r="A29" s="34" t="b">
        <v>0</v>
      </c>
      <c r="B29" t="s">
        <v>18</v>
      </c>
      <c r="C29" s="14">
        <v>1100</v>
      </c>
      <c r="D29" s="16"/>
      <c r="G29" s="36" t="b">
        <v>0</v>
      </c>
      <c r="H29" s="15" t="s">
        <v>24</v>
      </c>
      <c r="I29" s="14">
        <v>400</v>
      </c>
      <c r="J29" s="16"/>
      <c r="K29" s="6"/>
    </row>
    <row r="30" spans="1:11" ht="9" customHeight="1" x14ac:dyDescent="0.35">
      <c r="A30" s="35"/>
      <c r="B30" s="15"/>
      <c r="C30" s="14"/>
      <c r="G30" s="37"/>
      <c r="H30" s="15"/>
      <c r="I30" s="14"/>
      <c r="K30" s="6"/>
    </row>
    <row r="31" spans="1:11" x14ac:dyDescent="0.35">
      <c r="A31" s="34" t="b">
        <v>0</v>
      </c>
      <c r="B31" t="s">
        <v>19</v>
      </c>
      <c r="C31" s="14">
        <v>410</v>
      </c>
      <c r="D31" s="16"/>
      <c r="G31" s="36" t="b">
        <v>0</v>
      </c>
      <c r="H31" s="15" t="s">
        <v>25</v>
      </c>
      <c r="I31" s="14">
        <v>600</v>
      </c>
      <c r="J31" s="16"/>
      <c r="K31" s="6"/>
    </row>
    <row r="32" spans="1:11" ht="9" customHeight="1" x14ac:dyDescent="0.35">
      <c r="A32" s="35"/>
      <c r="B32" s="15"/>
      <c r="C32" s="14"/>
      <c r="G32" s="37"/>
      <c r="H32" s="15"/>
      <c r="I32" s="14"/>
      <c r="K32" s="6"/>
    </row>
    <row r="33" spans="1:11" x14ac:dyDescent="0.35">
      <c r="A33" s="34" t="b">
        <v>0</v>
      </c>
      <c r="B33" t="s">
        <v>20</v>
      </c>
      <c r="C33" s="14">
        <v>1130</v>
      </c>
      <c r="D33" s="16"/>
      <c r="G33" s="36" t="b">
        <v>0</v>
      </c>
      <c r="H33" s="15" t="s">
        <v>26</v>
      </c>
      <c r="I33" s="14">
        <v>600</v>
      </c>
      <c r="J33" s="16"/>
      <c r="K33" s="6"/>
    </row>
    <row r="34" spans="1:11" ht="9" customHeight="1" x14ac:dyDescent="0.35">
      <c r="A34" s="35"/>
      <c r="B34" s="15"/>
      <c r="C34" s="14"/>
      <c r="G34" s="37"/>
      <c r="H34" s="15"/>
      <c r="I34" s="14"/>
      <c r="K34" s="6"/>
    </row>
    <row r="35" spans="1:11" x14ac:dyDescent="0.35">
      <c r="A35" s="34" t="b">
        <v>0</v>
      </c>
      <c r="B35" t="s">
        <v>21</v>
      </c>
      <c r="C35" s="14">
        <v>2500</v>
      </c>
      <c r="D35" s="16"/>
      <c r="G35" s="36" t="b">
        <v>0</v>
      </c>
      <c r="H35" s="15" t="s">
        <v>27</v>
      </c>
      <c r="I35" s="14">
        <v>200</v>
      </c>
      <c r="K35" s="6"/>
    </row>
    <row r="36" spans="1:11" ht="9" customHeight="1" x14ac:dyDescent="0.35">
      <c r="A36" s="5"/>
      <c r="B36" s="15"/>
      <c r="C36" s="15"/>
      <c r="G36" s="37"/>
      <c r="K36" s="6"/>
    </row>
    <row r="37" spans="1:11" x14ac:dyDescent="0.35">
      <c r="A37" s="31" t="s">
        <v>29</v>
      </c>
      <c r="B37" s="32"/>
      <c r="C37" s="33"/>
      <c r="D37" s="47">
        <f>IF(A25,C25,0)+IF(A27,C27,0)+IF(A29,C29,0)+IF(A31,C31,0)+IF(A33,C33,0)+IF(A35,C35,0)+IF(G25,I25,0)+IF(G27,I27,0)+IF(G29,I29,0)+IF(G31,I31,0)+IF(G33,I33,0)+IF(G35,I35,0)+IF(G37,I37,0)</f>
        <v>690</v>
      </c>
      <c r="E37" s="48"/>
      <c r="G37" s="36" t="b">
        <v>0</v>
      </c>
      <c r="H37" t="s">
        <v>30</v>
      </c>
      <c r="I37" s="18">
        <v>400</v>
      </c>
      <c r="K37" s="6"/>
    </row>
    <row r="38" spans="1:11" x14ac:dyDescent="0.35">
      <c r="A38" s="57" t="s">
        <v>38</v>
      </c>
      <c r="B38" s="58"/>
      <c r="C38" s="59"/>
      <c r="D38" s="47">
        <f>SUMIF(A27:A35,TRUE,C27:C35)+SUMIF(G25:G33,TRUE,I25:I33)</f>
        <v>0</v>
      </c>
      <c r="E38" s="48"/>
      <c r="I38" s="18"/>
      <c r="K38" s="6"/>
    </row>
    <row r="39" spans="1:11" x14ac:dyDescent="0.35">
      <c r="A39" s="31" t="s">
        <v>28</v>
      </c>
      <c r="B39" s="32"/>
      <c r="C39" s="33"/>
      <c r="D39" s="47">
        <f>IF(
  (COUNTIF(A26:A35,TRUE) + COUNTIF(G25:G34,TRUE))=2,
  D38*0.2,
  IF(
    (COUNTIF(A26:A35,TRUE) + COUNTIF(G25:G34,TRUE))&gt;=3,
    D38*0.5,
    0
  )
)</f>
        <v>0</v>
      </c>
      <c r="E39" s="48"/>
      <c r="K39" s="6"/>
    </row>
    <row r="40" spans="1:11" ht="4" customHeight="1" x14ac:dyDescent="0.35">
      <c r="A40" s="19"/>
      <c r="B40" s="17"/>
      <c r="C40" s="17"/>
      <c r="D40" s="1"/>
      <c r="E40" s="1"/>
      <c r="K40" s="6"/>
    </row>
    <row r="41" spans="1:11" x14ac:dyDescent="0.35">
      <c r="A41" s="11" t="s">
        <v>11</v>
      </c>
      <c r="B41" s="27"/>
      <c r="C41" s="27"/>
      <c r="D41" s="49">
        <f>SUM(D37)-D39</f>
        <v>690</v>
      </c>
      <c r="E41" s="50"/>
      <c r="K41" s="6"/>
    </row>
    <row r="42" spans="1:11" ht="10" customHeight="1" x14ac:dyDescent="0.35">
      <c r="A42" s="19"/>
      <c r="B42" s="17"/>
      <c r="C42" s="17"/>
      <c r="D42" s="1"/>
      <c r="E42" s="1"/>
      <c r="K42" s="6"/>
    </row>
    <row r="43" spans="1:11" ht="9" customHeight="1" x14ac:dyDescent="0.35">
      <c r="A43" s="5"/>
      <c r="K43" s="6"/>
    </row>
    <row r="44" spans="1:11" ht="3" customHeight="1" x14ac:dyDescent="0.35">
      <c r="A44" s="20"/>
      <c r="B44" s="21"/>
      <c r="C44" s="21"/>
      <c r="D44" s="21"/>
      <c r="E44" s="21"/>
      <c r="F44" s="21"/>
      <c r="G44" s="21"/>
      <c r="H44" s="21"/>
      <c r="I44" s="21"/>
      <c r="J44" s="21"/>
      <c r="K44" s="22"/>
    </row>
    <row r="45" spans="1:11" ht="9" customHeight="1" x14ac:dyDescent="0.35">
      <c r="A45" s="5"/>
      <c r="K45" s="6"/>
    </row>
    <row r="46" spans="1:11" ht="21" x14ac:dyDescent="0.5">
      <c r="A46" s="69" t="s">
        <v>12</v>
      </c>
      <c r="B46" s="70"/>
      <c r="C46" s="70"/>
      <c r="G46" s="67"/>
      <c r="H46" s="67"/>
      <c r="I46" s="67"/>
      <c r="J46" s="67"/>
      <c r="K46" s="68"/>
    </row>
    <row r="47" spans="1:11" ht="1.5" customHeight="1" x14ac:dyDescent="0.35">
      <c r="A47" s="5"/>
      <c r="K47" s="6"/>
    </row>
    <row r="48" spans="1:11" x14ac:dyDescent="0.35">
      <c r="A48" s="2" t="s">
        <v>13</v>
      </c>
      <c r="B48" s="3"/>
      <c r="C48" s="4"/>
      <c r="K48" s="6"/>
    </row>
    <row r="49" spans="1:11" ht="6" customHeight="1" x14ac:dyDescent="0.35">
      <c r="A49" s="5"/>
      <c r="C49" s="6"/>
      <c r="K49" s="6"/>
    </row>
    <row r="50" spans="1:11" x14ac:dyDescent="0.35">
      <c r="A50" s="5" t="s">
        <v>14</v>
      </c>
      <c r="C50" s="6"/>
      <c r="K50" s="6"/>
    </row>
    <row r="51" spans="1:11" ht="16" customHeight="1" x14ac:dyDescent="0.35">
      <c r="A51" s="5" t="s">
        <v>15</v>
      </c>
      <c r="C51" s="6"/>
      <c r="K51" s="6"/>
    </row>
    <row r="52" spans="1:11" x14ac:dyDescent="0.35">
      <c r="A52" s="30" t="s">
        <v>31</v>
      </c>
      <c r="B52" s="25"/>
      <c r="C52" s="26"/>
      <c r="K52" s="6"/>
    </row>
    <row r="53" spans="1:11" x14ac:dyDescent="0.35">
      <c r="A53" s="5"/>
      <c r="K53" s="6"/>
    </row>
    <row r="54" spans="1:11" x14ac:dyDescent="0.35">
      <c r="A54" s="52" t="s">
        <v>32</v>
      </c>
      <c r="B54" s="53"/>
      <c r="C54" s="53"/>
      <c r="D54" s="53"/>
      <c r="E54" s="53"/>
      <c r="F54" s="53"/>
      <c r="G54" s="53"/>
      <c r="H54" s="53"/>
      <c r="I54" s="53"/>
      <c r="J54" s="53"/>
      <c r="K54" s="54"/>
    </row>
    <row r="55" spans="1:11" x14ac:dyDescent="0.35">
      <c r="A55" s="29"/>
      <c r="B55" s="7"/>
      <c r="C55" s="7"/>
      <c r="D55" s="7"/>
      <c r="E55" s="7"/>
      <c r="F55" s="7"/>
      <c r="G55" s="7"/>
      <c r="H55" s="7"/>
      <c r="I55" s="7"/>
      <c r="J55" s="7"/>
      <c r="K55" s="8"/>
    </row>
  </sheetData>
  <sheetProtection algorithmName="SHA-512" hashValue="uA8xq33qPKCVuRbVSvlrdwSA0zZVXwSKHp9bam1KJ9CCeHmWL+wnEPZOBI3TeMYn1v1SsvHAd8eTx4mIKAYKkQ==" saltValue="hmFteKrC4QWv+3EyUzluEg==" spinCount="100000" sheet="1" objects="1" scenarios="1"/>
  <mergeCells count="23">
    <mergeCell ref="A54:K54"/>
    <mergeCell ref="A16:B16"/>
    <mergeCell ref="A38:C38"/>
    <mergeCell ref="D38:E38"/>
    <mergeCell ref="A9:K9"/>
    <mergeCell ref="A10:K10"/>
    <mergeCell ref="D12:G12"/>
    <mergeCell ref="I12:K12"/>
    <mergeCell ref="C14:F14"/>
    <mergeCell ref="J14:K14"/>
    <mergeCell ref="H14:I14"/>
    <mergeCell ref="A14:B14"/>
    <mergeCell ref="D37:E37"/>
    <mergeCell ref="G46:K46"/>
    <mergeCell ref="A46:C46"/>
    <mergeCell ref="D16:G16"/>
    <mergeCell ref="I16:K16"/>
    <mergeCell ref="B18:D18"/>
    <mergeCell ref="A23:K23"/>
    <mergeCell ref="D39:E39"/>
    <mergeCell ref="D41:E41"/>
    <mergeCell ref="G18:H18"/>
    <mergeCell ref="E18:F18"/>
  </mergeCells>
  <conditionalFormatting sqref="O29">
    <cfRule type="expression" dxfId="1" priority="3">
      <formula>$C$27=TRUE</formula>
    </cfRule>
    <cfRule type="expression" dxfId="0" priority="4">
      <formula>$A$26=TRUE</formula>
    </cfRule>
  </conditionalFormatting>
  <pageMargins left="0.25" right="0.25" top="0.75" bottom="0.75" header="0.3" footer="0.3"/>
  <pageSetup paperSize="9"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X 5 r X M M l S I S l A A A A 9 g A A A B I A H A B D b 2 5 m a W c v U G F j a 2 F n Z S 5 4 b W w g o h g A K K A U A A A A A A A A A A A A A A A A A A A A A A A A A A A A h Y / R C o I w G I V f R X b v N i e B y O 8 k u k 0 I g o j u x l w 6 0 h l u N t + t i x 6 p V 8 g o q 7 s u z 3 e + i 3 P u 1 x v k Y 9 s E F 9 V b 3 Z k M R Z i i Q B n Z l d p U G R r c M U x Q z m E j 5 E l U K p h k Y 9 P R l h m q n T u n h H j v s Y 9 x 1 1 e E U R q R f b H e y l q 1 A n 1 k / V 8 O t b F O G K k Q h 9 1 r D G c 4 W k Q 4 Z g m m Q G Y I h T Z f g U 1 7 n + 0 P h N X Q u K F X X J n w s A Q y R y D v D / w B U E s D B B Q A A g A I A O 1 + a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f m t c K I p H u A 4 A A A A R A A A A E w A c A E Z v c m 1 1 b G F z L 1 N l Y 3 R p b 2 4 x L m 0 g o h g A K K A U A A A A A A A A A A A A A A A A A A A A A A A A A A A A K 0 5 N L s n M z 1 M I h t C G 1 g B Q S w E C L Q A U A A I A C A D t f m t c w y V I h K U A A A D 2 A A A A E g A A A A A A A A A A A A A A A A A A A A A A Q 2 9 u Z m l n L 1 B h Y 2 t h Z 2 U u e G 1 s U E s B A i 0 A F A A C A A g A 7 X 5 r X A / K 6 a u k A A A A 6 Q A A A B M A A A A A A A A A A A A A A A A A 8 Q A A A F t D b 2 5 0 Z W 5 0 X 1 R 5 c G V z X S 5 4 b W x Q S w E C L Q A U A A I A C A D t f m t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m 2 I f 7 9 1 q Q U O y + w E c 3 W R R Q w A A A A A C A A A A A A A Q Z g A A A A E A A C A A A A B / + p y a E k B q i q i n t O B X u g K / O C z m g l a O m k L B 5 W 6 f 2 u h f O A A A A A A O g A A A A A I A A C A A A A C d 6 k z l 0 g k e G Q M e V X S i w L S 0 6 i k 1 9 l 7 p Y r q U h / V f P 5 / n N F A A A A C d f 7 a G 9 g T j f f 2 N N 0 + B H F Z A / u v 8 P O 0 G 6 H b r B H a h L i h S 8 S q 1 k 0 T I x K d O v s g 9 J I f o H V a u L m n L I h L 8 K L h / A s 1 V t v i V Q A Q 0 J P I E w o 4 L 0 a L j / S j o M 0 A A A A D 0 Q o g K H 3 U A n / t E N p / V z i l z U m F b d q y / g Q b c B P J D 5 r C U P p l 9 3 z b j p F K F a m w j Y 5 P + b n 5 o 6 u T u d H N M p T 8 q d g 1 N D e j g < / D a t a M a s h u p > 
</file>

<file path=customXml/itemProps1.xml><?xml version="1.0" encoding="utf-8"?>
<ds:datastoreItem xmlns:ds="http://schemas.openxmlformats.org/officeDocument/2006/customXml" ds:itemID="{968C85AC-C1BF-48C9-A3A5-EDE59355AF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Strydom</dc:creator>
  <cp:lastModifiedBy>Sandra Strydom</cp:lastModifiedBy>
  <cp:lastPrinted>2026-03-12T08:17:00Z</cp:lastPrinted>
  <dcterms:created xsi:type="dcterms:W3CDTF">2026-03-11T13:15:41Z</dcterms:created>
  <dcterms:modified xsi:type="dcterms:W3CDTF">2026-03-12T10:06:51Z</dcterms:modified>
</cp:coreProperties>
</file>